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U6" i="5" l="1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I11" i="5" l="1"/>
  <c r="G11" i="5"/>
  <c r="E11" i="5"/>
  <c r="W6" i="5"/>
  <c r="K6" i="5"/>
  <c r="I10" i="5"/>
  <c r="H10" i="5"/>
  <c r="G10" i="5"/>
  <c r="G12" i="5" s="1"/>
  <c r="F10" i="5"/>
  <c r="E10" i="5"/>
  <c r="E12" i="5" l="1"/>
  <c r="O12" i="5" s="1"/>
  <c r="I12" i="5"/>
  <c r="K10" i="5"/>
  <c r="K12" i="5" s="1"/>
  <c r="J12" i="5" s="1"/>
  <c r="K11" i="5"/>
  <c r="J11" i="5" s="1"/>
  <c r="F11" i="5"/>
  <c r="L11" i="5" s="1"/>
  <c r="H11" i="5"/>
  <c r="H12" i="5" s="1"/>
  <c r="AF6" i="5"/>
  <c r="O11" i="5"/>
  <c r="M12" i="5" l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<sst xmlns="http://schemas.openxmlformats.org/spreadsheetml/2006/main" count="69" uniqueCount="29">
  <si>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</si>
  <si>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</si>
  <si>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</si>
  <si>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</si>
  <si>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</si>
  <si>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</si>
  <si>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</si>
  <si>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</si>
  <si>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</si>
  <si>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</si>
  <si>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</si>
  <si>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</si>
  <si>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</si>
  <si>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</si>
  <si>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</si>
  <si>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</si>
  <si>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</si>
  <si>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</si>
  <si>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</si>
  <si>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</si>
  <si>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</si>
  <si>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</si>
  <si>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</si>
  <si>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</si>
  <si>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9.</t>
  </si>
  <si>
    <t>Espoo</t>
  </si>
  <si>
    <t>Espoo = Espoon Pesis  (1995)</t>
  </si>
  <si>
    <t>Luukas Taajamaa</t>
  </si>
  <si>
    <t>5.6.2006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</si>
</sst>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3"/>
      <c r="AP4" s="12"/>
      <c r="AQ4" s="12"/>
      <c r="AR4" s="64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2023</v>
      </c>
      <c r="Y5" s="12" t="s">
        <v>24</v>
      </c>
      <c r="Z5" s="1" t="s">
        <v>25</v>
      </c>
      <c r="AA5" s="12">
        <v>3</v>
      </c>
      <c r="AB5" s="12">
        <v>0</v>
      </c>
      <c r="AC5" s="12">
        <v>0</v>
      </c>
      <c r="AD5" s="12">
        <v>4</v>
      </c>
      <c r="AE5" s="12">
        <v>9</v>
      </c>
      <c r="AF5" s="67">
        <v>0.375</v>
      </c>
      <c r="AG5" s="10">
        <v>24</v>
      </c>
      <c r="AH5" s="40"/>
      <c r="AI5" s="7"/>
      <c r="AJ5" s="7"/>
      <c r="AK5" s="7"/>
      <c r="AM5" s="12"/>
      <c r="AN5" s="12"/>
      <c r="AO5" s="12"/>
      <c r="AP5" s="12"/>
      <c r="AQ5" s="12"/>
      <c r="AR5" s="32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3</v>
      </c>
      <c r="AB6" s="36">
        <f>SUM(AB4:AB5)</f>
        <v>0</v>
      </c>
      <c r="AC6" s="36">
        <f>SUM(AC4:AC5)</f>
        <v>0</v>
      </c>
      <c r="AD6" s="36">
        <f>SUM(AD4:AD5)</f>
        <v>4</v>
      </c>
      <c r="AE6" s="36">
        <f>SUM(AE4:AE5)</f>
        <v>9</v>
      </c>
      <c r="AF6" s="37">
        <f>PRODUCT(AE6/AG6)</f>
        <v>0.375</v>
      </c>
      <c r="AG6" s="21">
        <f>SUM(AG4:AG5)</f>
        <v>24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7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0</v>
      </c>
      <c r="H11" s="47">
        <f>PRODUCT(AD6+AP6)</f>
        <v>4</v>
      </c>
      <c r="I11" s="47">
        <f>PRODUCT(AE6+AQ6)</f>
        <v>9</v>
      </c>
      <c r="J11" s="59">
        <f>PRODUCT(I11/K11)</f>
        <v>0.375</v>
      </c>
      <c r="K11" s="10">
        <f>PRODUCT(AG6+AS6)</f>
        <v>24</v>
      </c>
      <c r="L11" s="53">
        <f>PRODUCT((F11+G11)/E11)</f>
        <v>0</v>
      </c>
      <c r="M11" s="53">
        <f>PRODUCT(H11/E11)</f>
        <v>1.3333333333333333</v>
      </c>
      <c r="N11" s="53">
        <f>PRODUCT((F11+G11+H11)/E11)</f>
        <v>1.3333333333333333</v>
      </c>
      <c r="O11" s="53">
        <f>PRODUCT(I11/E11)</f>
        <v>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0">SUM(F9:F11)</f>
        <v>0</v>
      </c>
      <c r="G12" s="47">
        <f t="shared" si="0"/>
        <v>0</v>
      </c>
      <c r="H12" s="47">
        <f t="shared" si="0"/>
        <v>4</v>
      </c>
      <c r="I12" s="47">
        <f t="shared" si="0"/>
        <v>9</v>
      </c>
      <c r="J12" s="59">
        <f>PRODUCT(I12/K12)</f>
        <v>0.375</v>
      </c>
      <c r="K12" s="16">
        <f>SUM(K9:K11)</f>
        <v>24</v>
      </c>
      <c r="L12" s="53">
        <f>PRODUCT((F12+G12)/E12)</f>
        <v>0</v>
      </c>
      <c r="M12" s="53">
        <f>PRODUCT(H12/E12)</f>
        <v>1.3333333333333333</v>
      </c>
      <c r="N12" s="53">
        <f>PRODUCT((F12+G12+H12)/E12)</f>
        <v>1.3333333333333333</v>
      </c>
      <c r="O12" s="53">
        <f>PRODUCT(I12/E12)</f>
        <v>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N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2023-08-21T17:10:05Z</dcterms:modified>
</cp:coreProperties>
</file>